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5235" windowWidth="17820" windowHeight="8010"/>
  </bookViews>
  <sheets>
    <sheet name="Sayfa1" sheetId="1" r:id="rId1"/>
    <sheet name="Sayfa2" sheetId="2" r:id="rId2"/>
    <sheet name="Sayfa3" sheetId="3" r:id="rId3"/>
  </sheets>
  <calcPr calcId="125725"/>
</workbook>
</file>

<file path=xl/calcChain.xml><?xml version="1.0" encoding="utf-8"?>
<calcChain xmlns="http://schemas.openxmlformats.org/spreadsheetml/2006/main">
  <c r="M16" i="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L15"/>
  <c r="M15" s="1"/>
  <c r="M14"/>
  <c r="L14"/>
  <c r="L13"/>
  <c r="M13" s="1"/>
  <c r="L12"/>
  <c r="M12" s="1"/>
  <c r="L11"/>
  <c r="M11" s="1"/>
  <c r="L10"/>
  <c r="M10" s="1"/>
  <c r="L9"/>
  <c r="M9" s="1"/>
  <c r="L8"/>
  <c r="M8" s="1"/>
  <c r="L7"/>
  <c r="M7" s="1"/>
  <c r="N5"/>
  <c r="N4"/>
</calcChain>
</file>

<file path=xl/sharedStrings.xml><?xml version="1.0" encoding="utf-8"?>
<sst xmlns="http://schemas.openxmlformats.org/spreadsheetml/2006/main" count="271" uniqueCount="107">
  <si>
    <t>SIRA</t>
  </si>
  <si>
    <t>MAHALLE</t>
  </si>
  <si>
    <t>ADA</t>
  </si>
  <si>
    <t>PARSEL</t>
  </si>
  <si>
    <t>ALANI</t>
  </si>
  <si>
    <t>ANA TAŞINMAZ NİTELİĞİ</t>
  </si>
  <si>
    <t>MEVKİİ</t>
  </si>
  <si>
    <t>MUHAMMEN BEDELİ</t>
  </si>
  <si>
    <t>GEÇİCİ 
TEMİNAT
BEDELİ</t>
  </si>
  <si>
    <t>ŞARTNAME BEDELİ</t>
  </si>
  <si>
    <t>İHALE
TARİHİ</t>
  </si>
  <si>
    <t>İHALE
SAATİ</t>
  </si>
  <si>
    <t>ARSA</t>
  </si>
  <si>
    <t>SARAYÇUKURU</t>
  </si>
  <si>
    <t xml:space="preserve">TAPU
NİTELİĞİ
</t>
  </si>
  <si>
    <t>KULLANIM 
AMACI</t>
  </si>
  <si>
    <t>ADRESİ</t>
  </si>
  <si>
    <t>İHALE
SÜRESİ
 (YIL)</t>
  </si>
  <si>
    <t>TAŞINMAZIN
YILIK KİRA
BEDELİ</t>
  </si>
  <si>
    <t>ŞARTNAME
 BEDELİ</t>
  </si>
  <si>
    <t>30,0 m²</t>
  </si>
  <si>
    <t>Boş Alan</t>
  </si>
  <si>
    <t>İşyeri</t>
  </si>
  <si>
    <t>KDV</t>
  </si>
  <si>
    <t>21,0 m²</t>
  </si>
  <si>
    <t>Arsa</t>
  </si>
  <si>
    <t>25,0 m²</t>
  </si>
  <si>
    <t>50,0 m²</t>
  </si>
  <si>
    <t>118,0 m²</t>
  </si>
  <si>
    <t>46,0 m²</t>
  </si>
  <si>
    <t>42,0 m²</t>
  </si>
  <si>
    <t>33,46 m²</t>
  </si>
  <si>
    <t>Pazar Yeri</t>
  </si>
  <si>
    <t>19,30 m²</t>
  </si>
  <si>
    <t>19,0 m²</t>
  </si>
  <si>
    <t>29,41 m²</t>
  </si>
  <si>
    <t>25,93 m²</t>
  </si>
  <si>
    <t>ALANI
(m²)</t>
  </si>
  <si>
    <t>Kargir Ev</t>
  </si>
  <si>
    <t>İş Yeri</t>
  </si>
  <si>
    <t>Tarla</t>
  </si>
  <si>
    <t>Hacıaliobası İncirliova/AYDIN</t>
  </si>
  <si>
    <t>Karabağ İncirliova/AYDIN</t>
  </si>
  <si>
    <t>Avlulu Kargir Köy Odası</t>
  </si>
  <si>
    <t>Kahvehane</t>
  </si>
  <si>
    <t>Osmanbükü</t>
  </si>
  <si>
    <t>İMAR BİLGİSİ</t>
  </si>
  <si>
    <t xml:space="preserve">SATIŞ
</t>
  </si>
  <si>
    <t>KİRA</t>
  </si>
  <si>
    <t>İNCİRLİOVA</t>
  </si>
  <si>
    <t>KURTULUŞ MAH. 250 SOKAK İNCİRLİOVA/AYDIN</t>
  </si>
  <si>
    <t>KONUT ALANI BİTİŞİK NİZAM 3 KAT YAPI YAPILABİLİR</t>
  </si>
  <si>
    <t>TAŞINMAZIN 
AYLIK KİRA
BEDELİ+KDV</t>
  </si>
  <si>
    <t>GEÇİCİ 
TEMİNAT 
BEDELİ</t>
  </si>
  <si>
    <t>ACARLAR</t>
  </si>
  <si>
    <t>HACIALİOBASI</t>
  </si>
  <si>
    <t>KARABAĞ</t>
  </si>
  <si>
    <t>KARAGÖZLLER</t>
  </si>
  <si>
    <t>Acarlar (Atatürk) Sanayi Sitesi No:7/C İncirliova/AYDIN</t>
  </si>
  <si>
    <t>Acarlar (Atatürk) Sanayi Sitesi  No:7/D İncirliova/AYDIN</t>
  </si>
  <si>
    <t>Acarlar (Atatürk) Sanayi Sitesi No:7İncirliova/AYDIN</t>
  </si>
  <si>
    <t>Acarlar(Atatürk) Sanayi Sitesi No:7/A İncirliova/AYDIN</t>
  </si>
  <si>
    <t>Acarlar (Atatürk) Sanayi Sitesi No:9 İncirliova/AYDIN</t>
  </si>
  <si>
    <t>Acarlar Atatürk Cad.Sanayi Sitesi No:9/B İncirliova/AYDIN</t>
  </si>
  <si>
    <t>Acarlar Atatürk Cad.Sanayi Sitesi No:9/C İncirliova/AYDIN</t>
  </si>
  <si>
    <t>Acarlar Atatürk Cad.Sanayi Sitesi No:9/D İncirliova/AYDIN</t>
  </si>
  <si>
    <t>Acarlar Hürriyet 1768 Sk. No:2 Kap. Paz. Yeri İncirliova/AYDIN</t>
  </si>
  <si>
    <t>Acarlar Adn.Men.Bulv.Hal Paz. Yeri No:98/198 İncirliova/Aydın</t>
  </si>
  <si>
    <t>Acarlar Adn.Men.Bulv.Hal Paz. Yeri No:98/202 İncirliova/Aydın</t>
  </si>
  <si>
    <t>Karagözler Mahallesi  Merkez No:46/A İncirliova/AYDIN</t>
  </si>
  <si>
    <t>Osmanbükü Mahallesi 2719 Sk. No:4 İncirliova/AYDIN</t>
  </si>
  <si>
    <t>Osmanbükü Mahallesi İncirliiova/AYDIN</t>
  </si>
  <si>
    <t xml:space="preserve">İstiklal Mahallesi Uğur Mumcu Cad. No:30 </t>
  </si>
  <si>
    <t>Cumhuriyet Mahallesi 416 Sk. No:1/1 1.Kat C Blok No:22 İncirliova/AYDIN</t>
  </si>
  <si>
    <t>Cumhuriyet Mahalles Hal Cad. No:3-A B Blok Dış 3 İncirliova/AYDIN</t>
  </si>
  <si>
    <t>Cumhuriyet Mahalles Hal Cad. No:3/1 E A Blok Dış 1 İncirliova/AYDIN</t>
  </si>
  <si>
    <t>İLAN
T.C. İNCİRLİOVA BELEDİYE BAŞKANLIĞINDAN
KİRA İHALE İLANI</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</si>
  <si>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</si>
  <si>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</si>
  <si>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</si>
  <si>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4- İhaleye %50 / %50 ortak giren kişiler için 2. maddede istenilen belgelerle birlikte ortağının noterden tasdikli ortaklık beyannamesi.</t>
  </si>
  <si>
    <t>5- Yukarıdaki tabloda belirtilen İhale süresi dikkate alınarak muhammen kira bedelinin %3’ü oranındaki tutarında geçici teminat nakit olarak belediyemiz veznesine yatırılır.</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</si>
  <si>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</si>
  <si>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</si>
  <si>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</si>
  <si>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</si>
  <si>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</si>
  <si>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12- Kira başlangıç tarihi yer teslim tarihidir.</t>
  </si>
  <si>
    <t>13- İdare, ihale gününe kadar, ilan edilen taşınmazın ihalesinden vazgeçme hak ve yetkisine sahiptir. Ayrıca yapılan ihalenin 15 gün içinde iptal yetkisi ita amirindedir.</t>
  </si>
  <si>
    <t>14- İhale Komisyonu ihaleyi yapıp yapmamakta serbesttir.</t>
  </si>
  <si>
    <t xml:space="preserve">        - İlan olunur.</t>
  </si>
  <si>
    <t xml:space="preserve">        - İş bu ilan 14 maddeden ibarettir.
</t>
  </si>
  <si>
    <r>
      <t xml:space="preserve">7- İhaleye katılacak olan istekliler, ihale günü en geç ihale saatine </t>
    </r>
    <r>
      <rPr>
        <u/>
        <sz val="12"/>
        <color theme="1"/>
        <rFont val="Arial"/>
        <family val="2"/>
        <charset val="162"/>
      </rPr>
      <t>15 dakika</t>
    </r>
    <r>
      <rPr>
        <sz val="12"/>
        <color theme="1"/>
        <rFont val="Arial"/>
        <family val="2"/>
        <charset val="162"/>
      </rPr>
      <t xml:space="preserve"> kalana kadar evraklarını eksiksiz olarak Emlak ve İstimlak Müdürlüğü, ihale Servisi’ne teslim etmeleri gerekmektedir.</t>
    </r>
  </si>
  <si>
    <t>Acarlar Adnan Men.Blv. Hal Pazar Yeri No:2/20 İncirliova/Aydın</t>
  </si>
  <si>
    <t>Acarlar Adnan Men.Blv. Hal Pazar Yeri No:2/22 İncirliova/Aydın</t>
  </si>
  <si>
    <t>Acarlar Adnan Men.Blv. Hal Pazar Yeri No:2/42 İncirliova/Aydın</t>
  </si>
  <si>
    <t>Acarlar Adnan Men.Blv. Hal Pazar Yeri No:2/50 İncirliova/Aydın</t>
  </si>
  <si>
    <t>Acarlar Adnan Men.Blv. Hal Pazar Yeri No:2/58 İncirliova/Aydın</t>
  </si>
  <si>
    <t>Acarlar Hürriyet 1769 Sk. . 17/F Kapalı Pazar Yeri  İncirliova/Aydın</t>
  </si>
  <si>
    <t>Acarlar Hürriyet 1769 Sk. . 17/E Kapalı Pazar Yeri  İncirliova/Aydın</t>
  </si>
  <si>
    <t>Cum.Mah. Ortaokul Cad. No:2 (B Blok Dış No:1)  İncirliova/Aydın</t>
  </si>
  <si>
    <t>Cum.Mah. Hal Cad. No:3-F  (B Blok İç No:9) İncirliova/Aydın</t>
  </si>
  <si>
    <t>Cum.Mah. Hal Cad. No:3-G (B Blok İç No:10) İncirliova/Aydın</t>
  </si>
  <si>
    <t>Cum.Mah. Ortaokul  Cad. No:2 -1J  (C Blok İç No: 8) İncirliova/Aydın</t>
  </si>
  <si>
    <t>Cum.Mah. Ortaokul  Cad. No:2 -1G  (C Blok İç No:11) İncirliova/Aydın</t>
  </si>
  <si>
    <t>Acarlar Adnan Men.Blv. No:44/2  İncirliova/Aydın</t>
  </si>
  <si>
    <t xml:space="preserve">SATIŞ
KİRA
</t>
  </si>
</sst>
</file>

<file path=xl/styles.xml><?xml version="1.0" encoding="utf-8"?>
<styleSheet xmlns="http://schemas.openxmlformats.org/spreadsheetml/2006/main">
  <numFmts count="2">
    <numFmt numFmtId="164" formatCode="#,##0.00\ &quot;₺&quot;"/>
    <numFmt numFmtId="165" formatCode="dd/mm/yyyy;@"/>
  </numFmts>
  <fonts count="12">
    <font>
      <sz val="11"/>
      <color theme="1"/>
      <name val="Calibri"/>
      <family val="2"/>
      <charset val="162"/>
      <scheme val="minor"/>
    </font>
    <font>
      <sz val="9"/>
      <color theme="1"/>
      <name val="Arial"/>
      <family val="2"/>
      <charset val="162"/>
    </font>
    <font>
      <sz val="8"/>
      <color theme="1"/>
      <name val="Arial"/>
      <family val="2"/>
      <charset val="162"/>
    </font>
    <font>
      <b/>
      <sz val="8"/>
      <color theme="1"/>
      <name val="Arial"/>
      <family val="2"/>
      <charset val="162"/>
    </font>
    <font>
      <sz val="9"/>
      <name val="Arial"/>
      <family val="2"/>
      <charset val="162"/>
    </font>
    <font>
      <b/>
      <sz val="10"/>
      <color theme="1"/>
      <name val="Arial"/>
      <family val="2"/>
      <charset val="162"/>
    </font>
    <font>
      <sz val="10"/>
      <color theme="1"/>
      <name val="Arial"/>
      <family val="2"/>
      <charset val="162"/>
    </font>
    <font>
      <b/>
      <sz val="16"/>
      <color theme="1"/>
      <name val="Calibri"/>
      <family val="2"/>
      <charset val="162"/>
      <scheme val="minor"/>
    </font>
    <font>
      <sz val="12"/>
      <color theme="1"/>
      <name val="Calibri"/>
      <family val="2"/>
      <charset val="162"/>
      <scheme val="minor"/>
    </font>
    <font>
      <sz val="12"/>
      <color theme="1"/>
      <name val="Arial"/>
      <family val="2"/>
      <charset val="162"/>
    </font>
    <font>
      <u/>
      <sz val="12"/>
      <color theme="1"/>
      <name val="Arial"/>
      <family val="2"/>
      <charset val="162"/>
    </font>
    <font>
      <b/>
      <sz val="11"/>
      <color theme="1"/>
      <name val="Arial"/>
      <family val="2"/>
      <charset val="16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1" fillId="3" borderId="4" xfId="0" applyFont="1" applyFill="1" applyBorder="1" applyAlignment="1">
      <alignment horizontal="center" vertical="center"/>
    </xf>
    <xf numFmtId="0" fontId="2" fillId="3" borderId="4" xfId="0" applyFont="1" applyFill="1" applyBorder="1" applyAlignment="1">
      <alignment horizontal="center" vertical="center"/>
    </xf>
    <xf numFmtId="4" fontId="2" fillId="3" borderId="4" xfId="0" applyNumberFormat="1" applyFont="1" applyFill="1" applyBorder="1" applyAlignment="1">
      <alignment horizontal="center" vertical="center"/>
    </xf>
    <xf numFmtId="0" fontId="2" fillId="3" borderId="4" xfId="0" applyFont="1" applyFill="1" applyBorder="1" applyAlignment="1">
      <alignment horizontal="center" vertical="center" wrapText="1"/>
    </xf>
    <xf numFmtId="20" fontId="2" fillId="3" borderId="4"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0" fontId="4" fillId="0" borderId="7" xfId="0" applyFont="1" applyFill="1" applyBorder="1" applyAlignment="1" applyProtection="1">
      <alignment horizontal="center" vertical="center"/>
      <protection locked="0"/>
    </xf>
    <xf numFmtId="0" fontId="1" fillId="0" borderId="7" xfId="0" applyFont="1" applyFill="1" applyBorder="1" applyAlignment="1">
      <alignment horizontal="center" vertical="center" wrapText="1"/>
    </xf>
    <xf numFmtId="164" fontId="1" fillId="0" borderId="7" xfId="0" applyNumberFormat="1" applyFont="1" applyFill="1" applyBorder="1" applyAlignment="1">
      <alignment horizontal="center" vertical="center"/>
    </xf>
    <xf numFmtId="164" fontId="1" fillId="0" borderId="7" xfId="0" applyNumberFormat="1" applyFont="1" applyFill="1" applyBorder="1" applyAlignment="1" applyProtection="1">
      <alignment horizontal="center" vertical="center"/>
    </xf>
    <xf numFmtId="20" fontId="1" fillId="0" borderId="8" xfId="0" applyNumberFormat="1" applyFont="1" applyFill="1" applyBorder="1" applyAlignment="1">
      <alignment horizontal="center" vertical="center"/>
    </xf>
    <xf numFmtId="0" fontId="3" fillId="0" borderId="9" xfId="0" applyFont="1" applyFill="1" applyBorder="1" applyAlignment="1">
      <alignment horizontal="center" vertical="center"/>
    </xf>
    <xf numFmtId="2" fontId="2" fillId="0" borderId="7" xfId="0" applyNumberFormat="1"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xf>
    <xf numFmtId="2" fontId="2"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164" fontId="1" fillId="0" borderId="4" xfId="0" applyNumberFormat="1" applyFont="1" applyFill="1" applyBorder="1" applyAlignment="1" applyProtection="1">
      <alignment horizontal="center" vertical="center"/>
    </xf>
    <xf numFmtId="20" fontId="1" fillId="0" borderId="10"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2" fontId="2" fillId="0" borderId="11" xfId="0" applyNumberFormat="1" applyFont="1" applyFill="1" applyBorder="1" applyAlignment="1">
      <alignment horizontal="center" vertical="center" wrapText="1"/>
    </xf>
    <xf numFmtId="0" fontId="4" fillId="0" borderId="11"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164" fontId="1" fillId="0" borderId="11" xfId="0" applyNumberFormat="1" applyFont="1" applyFill="1" applyBorder="1" applyAlignment="1">
      <alignment horizontal="center" vertical="center"/>
    </xf>
    <xf numFmtId="20" fontId="1" fillId="0" borderId="12" xfId="0" applyNumberFormat="1" applyFont="1" applyFill="1" applyBorder="1" applyAlignment="1">
      <alignment horizontal="center" vertical="center"/>
    </xf>
    <xf numFmtId="0" fontId="2" fillId="3" borderId="18" xfId="0" applyFont="1" applyFill="1" applyBorder="1" applyAlignment="1">
      <alignment horizontal="center" vertical="center"/>
    </xf>
    <xf numFmtId="4" fontId="2" fillId="3" borderId="18" xfId="0" applyNumberFormat="1" applyFont="1" applyFill="1" applyBorder="1" applyAlignment="1">
      <alignment horizontal="center" vertical="center"/>
    </xf>
    <xf numFmtId="0" fontId="2" fillId="3" borderId="18" xfId="0" applyFont="1" applyFill="1" applyBorder="1" applyAlignment="1">
      <alignment horizontal="center" vertical="center" wrapText="1"/>
    </xf>
    <xf numFmtId="164" fontId="2" fillId="3" borderId="18" xfId="0" applyNumberFormat="1" applyFont="1" applyFill="1" applyBorder="1" applyAlignment="1">
      <alignment horizontal="center" vertical="center"/>
    </xf>
    <xf numFmtId="164" fontId="1" fillId="0" borderId="18" xfId="0" applyNumberFormat="1" applyFont="1" applyFill="1" applyBorder="1" applyAlignment="1" applyProtection="1">
      <alignment horizontal="center" vertical="center"/>
    </xf>
    <xf numFmtId="0" fontId="1" fillId="3" borderId="18" xfId="0" applyFont="1" applyFill="1" applyBorder="1" applyAlignment="1">
      <alignment horizontal="center" vertical="center"/>
    </xf>
    <xf numFmtId="14" fontId="2" fillId="3" borderId="18" xfId="0" applyNumberFormat="1" applyFont="1" applyFill="1" applyBorder="1" applyAlignment="1">
      <alignment horizontal="center" vertical="center"/>
    </xf>
    <xf numFmtId="20" fontId="2" fillId="3" borderId="18" xfId="0" applyNumberFormat="1" applyFont="1" applyFill="1" applyBorder="1" applyAlignment="1">
      <alignment horizontal="center" vertical="center"/>
    </xf>
    <xf numFmtId="0" fontId="5" fillId="0" borderId="1" xfId="0" applyFont="1" applyBorder="1" applyAlignment="1">
      <alignment horizontal="center" vertical="center" textRotation="90"/>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64" fontId="6" fillId="0" borderId="4"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164" fontId="2" fillId="3" borderId="14"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13" xfId="0" applyFont="1" applyBorder="1" applyAlignment="1">
      <alignment horizontal="center" vertical="center"/>
    </xf>
    <xf numFmtId="164" fontId="1" fillId="0" borderId="4" xfId="0" applyNumberFormat="1"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xf>
    <xf numFmtId="164" fontId="2" fillId="3" borderId="19" xfId="0" applyNumberFormat="1" applyFont="1" applyFill="1" applyBorder="1" applyAlignment="1">
      <alignment horizontal="center" vertical="center"/>
    </xf>
    <xf numFmtId="164" fontId="2" fillId="3" borderId="17" xfId="0" applyNumberFormat="1" applyFont="1" applyFill="1" applyBorder="1" applyAlignment="1">
      <alignment horizontal="center" vertical="center"/>
    </xf>
    <xf numFmtId="164" fontId="2" fillId="3" borderId="21" xfId="0" applyNumberFormat="1" applyFont="1" applyFill="1" applyBorder="1" applyAlignment="1">
      <alignment horizontal="center" vertical="center"/>
    </xf>
    <xf numFmtId="164" fontId="2" fillId="3" borderId="22" xfId="0" applyNumberFormat="1"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xf numFmtId="165" fontId="9" fillId="0" borderId="0" xfId="0" applyNumberFormat="1" applyFont="1" applyAlignment="1" applyProtection="1">
      <alignment horizontal="center"/>
      <protection locked="0"/>
    </xf>
    <xf numFmtId="0" fontId="8" fillId="0" borderId="24" xfId="0" applyFont="1" applyBorder="1" applyAlignment="1">
      <alignment horizontal="left" vertical="center" wrapText="1"/>
    </xf>
    <xf numFmtId="0" fontId="11" fillId="2" borderId="4" xfId="0" applyFont="1" applyFill="1" applyBorder="1" applyAlignment="1">
      <alignment horizontal="center" vertical="center" textRotation="90"/>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89647</xdr:colOff>
      <xdr:row>0</xdr:row>
      <xdr:rowOff>0</xdr:rowOff>
    </xdr:from>
    <xdr:to>
      <xdr:col>2</xdr:col>
      <xdr:colOff>403412</xdr:colOff>
      <xdr:row>0</xdr:row>
      <xdr:rowOff>822278</xdr:rowOff>
    </xdr:to>
    <xdr:pic>
      <xdr:nvPicPr>
        <xdr:cNvPr id="2"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92206" y="0"/>
          <a:ext cx="1232647" cy="822278"/>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55"/>
  <sheetViews>
    <sheetView tabSelected="1" view="pageLayout" zoomScale="70" zoomScaleNormal="100" zoomScalePageLayoutView="70" workbookViewId="0">
      <selection activeCell="O5" sqref="O5"/>
    </sheetView>
  </sheetViews>
  <sheetFormatPr defaultRowHeight="15"/>
  <cols>
    <col min="1" max="1" width="4.5703125" bestFit="1" customWidth="1"/>
    <col min="2" max="2" width="13.7109375" bestFit="1" customWidth="1"/>
    <col min="6" max="6" width="12.28515625" customWidth="1"/>
    <col min="7" max="7" width="12.7109375" bestFit="1" customWidth="1"/>
    <col min="8" max="8" width="55.7109375" customWidth="1"/>
    <col min="10" max="10" width="11" customWidth="1"/>
    <col min="11" max="11" width="7" customWidth="1"/>
    <col min="12" max="12" width="12.42578125" bestFit="1" customWidth="1"/>
    <col min="13" max="13" width="6.140625" customWidth="1"/>
    <col min="14" max="14" width="12.7109375" customWidth="1"/>
    <col min="15" max="15" width="13.85546875" customWidth="1"/>
    <col min="16" max="16" width="8.7109375" bestFit="1" customWidth="1"/>
    <col min="17" max="17" width="9.28515625" customWidth="1"/>
    <col min="18" max="18" width="14.28515625" customWidth="1"/>
  </cols>
  <sheetData>
    <row r="1" spans="1:18" ht="67.5" customHeight="1">
      <c r="A1" s="57" t="s">
        <v>76</v>
      </c>
      <c r="B1" s="58"/>
      <c r="C1" s="58"/>
      <c r="D1" s="58"/>
      <c r="E1" s="58"/>
      <c r="F1" s="58"/>
      <c r="G1" s="58"/>
      <c r="H1" s="58"/>
      <c r="I1" s="58"/>
      <c r="J1" s="58"/>
      <c r="K1" s="58"/>
      <c r="L1" s="58"/>
      <c r="M1" s="58"/>
      <c r="N1" s="58"/>
      <c r="O1" s="58"/>
      <c r="P1" s="58"/>
      <c r="Q1" s="58"/>
      <c r="R1" s="58"/>
    </row>
    <row r="2" spans="1:18" ht="39.75" customHeight="1">
      <c r="A2" s="67" t="s">
        <v>77</v>
      </c>
      <c r="B2" s="67"/>
      <c r="C2" s="67"/>
      <c r="D2" s="67"/>
      <c r="E2" s="67"/>
      <c r="F2" s="67"/>
      <c r="G2" s="67"/>
      <c r="H2" s="67"/>
      <c r="I2" s="67"/>
      <c r="J2" s="67"/>
      <c r="K2" s="67"/>
      <c r="L2" s="67"/>
      <c r="M2" s="67"/>
      <c r="N2" s="67"/>
      <c r="O2" s="67"/>
      <c r="P2" s="67"/>
      <c r="Q2" s="67"/>
      <c r="R2" s="67"/>
    </row>
    <row r="3" spans="1:18" ht="64.5" customHeight="1">
      <c r="A3" s="68" t="s">
        <v>0</v>
      </c>
      <c r="B3" s="69" t="s">
        <v>1</v>
      </c>
      <c r="C3" s="69" t="s">
        <v>2</v>
      </c>
      <c r="D3" s="69" t="s">
        <v>3</v>
      </c>
      <c r="E3" s="69" t="s">
        <v>4</v>
      </c>
      <c r="F3" s="70" t="s">
        <v>5</v>
      </c>
      <c r="G3" s="69" t="s">
        <v>6</v>
      </c>
      <c r="H3" s="69" t="s">
        <v>16</v>
      </c>
      <c r="I3" s="71" t="s">
        <v>46</v>
      </c>
      <c r="J3" s="71"/>
      <c r="K3" s="71"/>
      <c r="L3" s="72" t="s">
        <v>7</v>
      </c>
      <c r="M3" s="72"/>
      <c r="N3" s="70" t="s">
        <v>8</v>
      </c>
      <c r="O3" s="70" t="s">
        <v>9</v>
      </c>
      <c r="P3" s="70" t="s">
        <v>10</v>
      </c>
      <c r="Q3" s="70" t="s">
        <v>11</v>
      </c>
      <c r="R3" s="73" t="s">
        <v>106</v>
      </c>
    </row>
    <row r="4" spans="1:18" ht="26.25" customHeight="1" thickBot="1">
      <c r="A4" s="36">
        <v>1</v>
      </c>
      <c r="B4" s="31" t="s">
        <v>49</v>
      </c>
      <c r="C4" s="31">
        <v>0</v>
      </c>
      <c r="D4" s="31">
        <v>8370</v>
      </c>
      <c r="E4" s="32">
        <v>305</v>
      </c>
      <c r="F4" s="33" t="s">
        <v>12</v>
      </c>
      <c r="G4" s="31" t="s">
        <v>13</v>
      </c>
      <c r="H4" s="17" t="s">
        <v>50</v>
      </c>
      <c r="I4" s="74" t="s">
        <v>51</v>
      </c>
      <c r="J4" s="75"/>
      <c r="K4" s="76"/>
      <c r="L4" s="49">
        <v>915000</v>
      </c>
      <c r="M4" s="50"/>
      <c r="N4" s="34">
        <f>L4*0.03</f>
        <v>27450</v>
      </c>
      <c r="O4" s="34">
        <v>750</v>
      </c>
      <c r="P4" s="37">
        <v>45121</v>
      </c>
      <c r="Q4" s="38">
        <v>0.41666666666666669</v>
      </c>
      <c r="R4" s="35" t="s">
        <v>47</v>
      </c>
    </row>
    <row r="5" spans="1:18" ht="30" customHeight="1" thickBot="1">
      <c r="A5" s="1">
        <v>2</v>
      </c>
      <c r="B5" s="2" t="s">
        <v>49</v>
      </c>
      <c r="C5" s="2">
        <v>0</v>
      </c>
      <c r="D5" s="2">
        <v>8373</v>
      </c>
      <c r="E5" s="3">
        <v>304</v>
      </c>
      <c r="F5" s="4" t="s">
        <v>12</v>
      </c>
      <c r="G5" s="2" t="s">
        <v>13</v>
      </c>
      <c r="H5" s="17" t="s">
        <v>50</v>
      </c>
      <c r="I5" s="74" t="s">
        <v>51</v>
      </c>
      <c r="J5" s="75"/>
      <c r="K5" s="76"/>
      <c r="L5" s="51">
        <v>912000</v>
      </c>
      <c r="M5" s="52"/>
      <c r="N5" s="44">
        <f>L5*0.03</f>
        <v>27360</v>
      </c>
      <c r="O5" s="44">
        <v>750</v>
      </c>
      <c r="P5" s="37">
        <v>45121</v>
      </c>
      <c r="Q5" s="5">
        <v>0.4236111111111111</v>
      </c>
      <c r="R5" s="12" t="s">
        <v>47</v>
      </c>
    </row>
    <row r="6" spans="1:18" ht="46.5" customHeight="1" thickBot="1">
      <c r="A6" s="39" t="s">
        <v>0</v>
      </c>
      <c r="B6" s="40" t="s">
        <v>1</v>
      </c>
      <c r="C6" s="40" t="s">
        <v>2</v>
      </c>
      <c r="D6" s="40" t="s">
        <v>3</v>
      </c>
      <c r="E6" s="41" t="s">
        <v>37</v>
      </c>
      <c r="F6" s="41" t="s">
        <v>14</v>
      </c>
      <c r="G6" s="41" t="s">
        <v>15</v>
      </c>
      <c r="H6" s="46" t="s">
        <v>16</v>
      </c>
      <c r="I6" s="41" t="s">
        <v>17</v>
      </c>
      <c r="J6" s="55" t="s">
        <v>52</v>
      </c>
      <c r="K6" s="56"/>
      <c r="L6" s="45" t="s">
        <v>18</v>
      </c>
      <c r="M6" s="53" t="s">
        <v>53</v>
      </c>
      <c r="N6" s="54"/>
      <c r="O6" s="45" t="s">
        <v>19</v>
      </c>
      <c r="P6" s="41" t="s">
        <v>10</v>
      </c>
      <c r="Q6" s="43" t="s">
        <v>11</v>
      </c>
      <c r="R6" s="42" t="s">
        <v>48</v>
      </c>
    </row>
    <row r="7" spans="1:18" ht="15.75" thickBot="1">
      <c r="A7" s="6">
        <v>1</v>
      </c>
      <c r="B7" s="7" t="s">
        <v>54</v>
      </c>
      <c r="C7" s="7">
        <v>0</v>
      </c>
      <c r="D7" s="7">
        <v>0</v>
      </c>
      <c r="E7" s="8" t="s">
        <v>20</v>
      </c>
      <c r="F7" s="7" t="s">
        <v>21</v>
      </c>
      <c r="G7" s="7" t="s">
        <v>22</v>
      </c>
      <c r="H7" s="9" t="s">
        <v>105</v>
      </c>
      <c r="I7" s="10">
        <v>3</v>
      </c>
      <c r="J7" s="11">
        <v>3050</v>
      </c>
      <c r="K7" s="11" t="s">
        <v>23</v>
      </c>
      <c r="L7" s="22">
        <f t="shared" ref="L7:L39" si="0">J7*12</f>
        <v>36600</v>
      </c>
      <c r="M7" s="48">
        <f t="shared" ref="M7:M39" si="1">L7*I7*0.03</f>
        <v>3294</v>
      </c>
      <c r="N7" s="48"/>
      <c r="O7" s="22">
        <v>150</v>
      </c>
      <c r="P7" s="37">
        <v>45121</v>
      </c>
      <c r="Q7" s="13">
        <v>0.43055555555555558</v>
      </c>
      <c r="R7" s="22" t="s">
        <v>48</v>
      </c>
    </row>
    <row r="8" spans="1:18" ht="15.75" thickBot="1">
      <c r="A8" s="14">
        <v>2</v>
      </c>
      <c r="B8" s="7" t="s">
        <v>54</v>
      </c>
      <c r="C8" s="7">
        <v>141</v>
      </c>
      <c r="D8" s="7">
        <v>1</v>
      </c>
      <c r="E8" s="8" t="s">
        <v>24</v>
      </c>
      <c r="F8" s="7" t="s">
        <v>25</v>
      </c>
      <c r="G8" s="7" t="s">
        <v>22</v>
      </c>
      <c r="H8" s="9" t="s">
        <v>93</v>
      </c>
      <c r="I8" s="10">
        <v>3</v>
      </c>
      <c r="J8" s="11">
        <v>1230</v>
      </c>
      <c r="K8" s="11" t="s">
        <v>23</v>
      </c>
      <c r="L8" s="22">
        <f t="shared" si="0"/>
        <v>14760</v>
      </c>
      <c r="M8" s="48">
        <f t="shared" si="1"/>
        <v>1328.3999999999999</v>
      </c>
      <c r="N8" s="48"/>
      <c r="O8" s="47">
        <v>150</v>
      </c>
      <c r="P8" s="37">
        <v>45121</v>
      </c>
      <c r="Q8" s="13">
        <v>0.4375</v>
      </c>
      <c r="R8" s="22" t="s">
        <v>48</v>
      </c>
    </row>
    <row r="9" spans="1:18" ht="15.75" thickBot="1">
      <c r="A9" s="6">
        <v>3</v>
      </c>
      <c r="B9" s="7" t="s">
        <v>54</v>
      </c>
      <c r="C9" s="7">
        <v>141</v>
      </c>
      <c r="D9" s="7">
        <v>1</v>
      </c>
      <c r="E9" s="8" t="s">
        <v>26</v>
      </c>
      <c r="F9" s="7" t="s">
        <v>25</v>
      </c>
      <c r="G9" s="7" t="s">
        <v>22</v>
      </c>
      <c r="H9" s="9" t="s">
        <v>94</v>
      </c>
      <c r="I9" s="10">
        <v>3</v>
      </c>
      <c r="J9" s="11">
        <v>1500</v>
      </c>
      <c r="K9" s="11" t="s">
        <v>23</v>
      </c>
      <c r="L9" s="22">
        <f t="shared" si="0"/>
        <v>18000</v>
      </c>
      <c r="M9" s="48">
        <f t="shared" si="1"/>
        <v>1620</v>
      </c>
      <c r="N9" s="48"/>
      <c r="O9" s="47">
        <v>150</v>
      </c>
      <c r="P9" s="37">
        <v>45121</v>
      </c>
      <c r="Q9" s="13">
        <v>0.44444444444444442</v>
      </c>
      <c r="R9" s="22" t="s">
        <v>48</v>
      </c>
    </row>
    <row r="10" spans="1:18" ht="15.75" thickBot="1">
      <c r="A10" s="14">
        <v>4</v>
      </c>
      <c r="B10" s="7" t="s">
        <v>54</v>
      </c>
      <c r="C10" s="7">
        <v>141</v>
      </c>
      <c r="D10" s="7">
        <v>1</v>
      </c>
      <c r="E10" s="8" t="s">
        <v>27</v>
      </c>
      <c r="F10" s="7" t="s">
        <v>25</v>
      </c>
      <c r="G10" s="7" t="s">
        <v>22</v>
      </c>
      <c r="H10" s="9" t="s">
        <v>95</v>
      </c>
      <c r="I10" s="10">
        <v>3</v>
      </c>
      <c r="J10" s="11">
        <v>1500</v>
      </c>
      <c r="K10" s="11" t="s">
        <v>23</v>
      </c>
      <c r="L10" s="22">
        <f t="shared" si="0"/>
        <v>18000</v>
      </c>
      <c r="M10" s="48">
        <f t="shared" si="1"/>
        <v>1620</v>
      </c>
      <c r="N10" s="48"/>
      <c r="O10" s="47">
        <v>150</v>
      </c>
      <c r="P10" s="37">
        <v>45121</v>
      </c>
      <c r="Q10" s="13">
        <v>0.4513888888888889</v>
      </c>
      <c r="R10" s="22" t="s">
        <v>48</v>
      </c>
    </row>
    <row r="11" spans="1:18" ht="15.75" thickBot="1">
      <c r="A11" s="6">
        <v>5</v>
      </c>
      <c r="B11" s="7" t="s">
        <v>54</v>
      </c>
      <c r="C11" s="7">
        <v>141</v>
      </c>
      <c r="D11" s="7">
        <v>1</v>
      </c>
      <c r="E11" s="8" t="s">
        <v>28</v>
      </c>
      <c r="F11" s="7" t="s">
        <v>25</v>
      </c>
      <c r="G11" s="7" t="s">
        <v>22</v>
      </c>
      <c r="H11" s="9" t="s">
        <v>96</v>
      </c>
      <c r="I11" s="10">
        <v>3</v>
      </c>
      <c r="J11" s="11">
        <v>2900</v>
      </c>
      <c r="K11" s="11" t="s">
        <v>23</v>
      </c>
      <c r="L11" s="22">
        <f t="shared" si="0"/>
        <v>34800</v>
      </c>
      <c r="M11" s="48">
        <f t="shared" si="1"/>
        <v>3132</v>
      </c>
      <c r="N11" s="48"/>
      <c r="O11" s="47">
        <v>150</v>
      </c>
      <c r="P11" s="37">
        <v>45121</v>
      </c>
      <c r="Q11" s="13">
        <v>0.45833333333333331</v>
      </c>
      <c r="R11" s="22" t="s">
        <v>48</v>
      </c>
    </row>
    <row r="12" spans="1:18" ht="15.75" thickBot="1">
      <c r="A12" s="14">
        <v>6</v>
      </c>
      <c r="B12" s="7" t="s">
        <v>54</v>
      </c>
      <c r="C12" s="7">
        <v>141</v>
      </c>
      <c r="D12" s="7">
        <v>2</v>
      </c>
      <c r="E12" s="8" t="s">
        <v>29</v>
      </c>
      <c r="F12" s="7" t="s">
        <v>25</v>
      </c>
      <c r="G12" s="7" t="s">
        <v>22</v>
      </c>
      <c r="H12" s="9" t="s">
        <v>97</v>
      </c>
      <c r="I12" s="10">
        <v>3</v>
      </c>
      <c r="J12" s="11">
        <v>2225</v>
      </c>
      <c r="K12" s="11" t="s">
        <v>23</v>
      </c>
      <c r="L12" s="22">
        <f t="shared" si="0"/>
        <v>26700</v>
      </c>
      <c r="M12" s="48">
        <f t="shared" si="1"/>
        <v>2403</v>
      </c>
      <c r="N12" s="48"/>
      <c r="O12" s="47">
        <v>150</v>
      </c>
      <c r="P12" s="37">
        <v>45121</v>
      </c>
      <c r="Q12" s="13">
        <v>0.46527777777777773</v>
      </c>
      <c r="R12" s="22" t="s">
        <v>48</v>
      </c>
    </row>
    <row r="13" spans="1:18" ht="15.75" thickBot="1">
      <c r="A13" s="6">
        <v>7</v>
      </c>
      <c r="B13" s="7" t="s">
        <v>54</v>
      </c>
      <c r="C13" s="7">
        <v>0</v>
      </c>
      <c r="D13" s="7">
        <v>745</v>
      </c>
      <c r="E13" s="8" t="s">
        <v>20</v>
      </c>
      <c r="F13" s="7" t="s">
        <v>25</v>
      </c>
      <c r="G13" s="7" t="s">
        <v>22</v>
      </c>
      <c r="H13" s="9" t="s">
        <v>98</v>
      </c>
      <c r="I13" s="10">
        <v>3</v>
      </c>
      <c r="J13" s="11">
        <v>1000</v>
      </c>
      <c r="K13" s="11" t="s">
        <v>23</v>
      </c>
      <c r="L13" s="22">
        <f t="shared" si="0"/>
        <v>12000</v>
      </c>
      <c r="M13" s="48">
        <f t="shared" si="1"/>
        <v>1080</v>
      </c>
      <c r="N13" s="48"/>
      <c r="O13" s="47">
        <v>150</v>
      </c>
      <c r="P13" s="37">
        <v>45121</v>
      </c>
      <c r="Q13" s="13">
        <v>0.47222222222222227</v>
      </c>
      <c r="R13" s="22" t="s">
        <v>48</v>
      </c>
    </row>
    <row r="14" spans="1:18" ht="15.75" thickBot="1">
      <c r="A14" s="14">
        <v>8</v>
      </c>
      <c r="B14" s="7" t="s">
        <v>54</v>
      </c>
      <c r="C14" s="7">
        <v>0</v>
      </c>
      <c r="D14" s="7">
        <v>745</v>
      </c>
      <c r="E14" s="8" t="s">
        <v>30</v>
      </c>
      <c r="F14" s="7" t="s">
        <v>25</v>
      </c>
      <c r="G14" s="7" t="s">
        <v>22</v>
      </c>
      <c r="H14" s="9" t="s">
        <v>99</v>
      </c>
      <c r="I14" s="10">
        <v>3</v>
      </c>
      <c r="J14" s="11">
        <v>1000</v>
      </c>
      <c r="K14" s="11" t="s">
        <v>23</v>
      </c>
      <c r="L14" s="22">
        <f t="shared" si="0"/>
        <v>12000</v>
      </c>
      <c r="M14" s="48">
        <f t="shared" si="1"/>
        <v>1080</v>
      </c>
      <c r="N14" s="48"/>
      <c r="O14" s="47">
        <v>150</v>
      </c>
      <c r="P14" s="37">
        <v>45121</v>
      </c>
      <c r="Q14" s="13">
        <v>0.47916666666666669</v>
      </c>
      <c r="R14" s="22" t="s">
        <v>48</v>
      </c>
    </row>
    <row r="15" spans="1:18" ht="15.75" thickBot="1">
      <c r="A15" s="6">
        <v>9</v>
      </c>
      <c r="B15" s="7" t="s">
        <v>49</v>
      </c>
      <c r="C15" s="7">
        <v>0</v>
      </c>
      <c r="D15" s="7">
        <v>8762</v>
      </c>
      <c r="E15" s="8" t="s">
        <v>31</v>
      </c>
      <c r="F15" s="7" t="s">
        <v>32</v>
      </c>
      <c r="G15" s="7" t="s">
        <v>22</v>
      </c>
      <c r="H15" s="9" t="s">
        <v>100</v>
      </c>
      <c r="I15" s="10">
        <v>3</v>
      </c>
      <c r="J15" s="11">
        <v>1500</v>
      </c>
      <c r="K15" s="11" t="s">
        <v>23</v>
      </c>
      <c r="L15" s="22">
        <f t="shared" si="0"/>
        <v>18000</v>
      </c>
      <c r="M15" s="48">
        <f t="shared" si="1"/>
        <v>1620</v>
      </c>
      <c r="N15" s="48"/>
      <c r="O15" s="47">
        <v>150</v>
      </c>
      <c r="P15" s="37">
        <v>45121</v>
      </c>
      <c r="Q15" s="13">
        <v>0.4861111111111111</v>
      </c>
      <c r="R15" s="22" t="s">
        <v>48</v>
      </c>
    </row>
    <row r="16" spans="1:18" ht="15.75" thickBot="1">
      <c r="A16" s="14">
        <v>10</v>
      </c>
      <c r="B16" s="7" t="s">
        <v>49</v>
      </c>
      <c r="C16" s="7">
        <v>0</v>
      </c>
      <c r="D16" s="7">
        <v>8762</v>
      </c>
      <c r="E16" s="8" t="s">
        <v>33</v>
      </c>
      <c r="F16" s="7" t="s">
        <v>32</v>
      </c>
      <c r="G16" s="7" t="s">
        <v>22</v>
      </c>
      <c r="H16" s="9" t="s">
        <v>101</v>
      </c>
      <c r="I16" s="10">
        <v>3</v>
      </c>
      <c r="J16" s="11">
        <v>1440</v>
      </c>
      <c r="K16" s="11" t="s">
        <v>23</v>
      </c>
      <c r="L16" s="22">
        <f t="shared" si="0"/>
        <v>17280</v>
      </c>
      <c r="M16" s="48">
        <f t="shared" si="1"/>
        <v>1555.2</v>
      </c>
      <c r="N16" s="48"/>
      <c r="O16" s="47">
        <v>150</v>
      </c>
      <c r="P16" s="37">
        <v>45121</v>
      </c>
      <c r="Q16" s="13">
        <v>0.49305555555555558</v>
      </c>
      <c r="R16" s="22" t="s">
        <v>48</v>
      </c>
    </row>
    <row r="17" spans="1:18" ht="15.75" thickBot="1">
      <c r="A17" s="6">
        <v>11</v>
      </c>
      <c r="B17" s="7" t="s">
        <v>49</v>
      </c>
      <c r="C17" s="7">
        <v>0</v>
      </c>
      <c r="D17" s="7">
        <v>8762</v>
      </c>
      <c r="E17" s="8" t="s">
        <v>34</v>
      </c>
      <c r="F17" s="7" t="s">
        <v>32</v>
      </c>
      <c r="G17" s="7" t="s">
        <v>22</v>
      </c>
      <c r="H17" s="9" t="s">
        <v>102</v>
      </c>
      <c r="I17" s="10">
        <v>3</v>
      </c>
      <c r="J17" s="11">
        <v>1440</v>
      </c>
      <c r="K17" s="11" t="s">
        <v>23</v>
      </c>
      <c r="L17" s="22">
        <f t="shared" si="0"/>
        <v>17280</v>
      </c>
      <c r="M17" s="48">
        <f t="shared" si="1"/>
        <v>1555.2</v>
      </c>
      <c r="N17" s="48"/>
      <c r="O17" s="47">
        <v>150</v>
      </c>
      <c r="P17" s="37">
        <v>45121</v>
      </c>
      <c r="Q17" s="13">
        <v>0.5</v>
      </c>
      <c r="R17" s="22" t="s">
        <v>48</v>
      </c>
    </row>
    <row r="18" spans="1:18" ht="15.75" thickBot="1">
      <c r="A18" s="14">
        <v>12</v>
      </c>
      <c r="B18" s="7" t="s">
        <v>49</v>
      </c>
      <c r="C18" s="7">
        <v>0</v>
      </c>
      <c r="D18" s="7">
        <v>8762</v>
      </c>
      <c r="E18" s="8" t="s">
        <v>35</v>
      </c>
      <c r="F18" s="7" t="s">
        <v>32</v>
      </c>
      <c r="G18" s="7" t="s">
        <v>22</v>
      </c>
      <c r="H18" s="9" t="s">
        <v>103</v>
      </c>
      <c r="I18" s="10">
        <v>3</v>
      </c>
      <c r="J18" s="11">
        <v>1055</v>
      </c>
      <c r="K18" s="11" t="s">
        <v>23</v>
      </c>
      <c r="L18" s="22">
        <f t="shared" si="0"/>
        <v>12660</v>
      </c>
      <c r="M18" s="48">
        <f t="shared" si="1"/>
        <v>1139.3999999999999</v>
      </c>
      <c r="N18" s="48"/>
      <c r="O18" s="47">
        <v>150</v>
      </c>
      <c r="P18" s="37">
        <v>45121</v>
      </c>
      <c r="Q18" s="13">
        <v>0.50694444444444442</v>
      </c>
      <c r="R18" s="22" t="s">
        <v>48</v>
      </c>
    </row>
    <row r="19" spans="1:18" ht="15.75" thickBot="1">
      <c r="A19" s="6">
        <v>13</v>
      </c>
      <c r="B19" s="7" t="s">
        <v>49</v>
      </c>
      <c r="C19" s="7">
        <v>0</v>
      </c>
      <c r="D19" s="7">
        <v>8762</v>
      </c>
      <c r="E19" s="8" t="s">
        <v>36</v>
      </c>
      <c r="F19" s="7" t="s">
        <v>32</v>
      </c>
      <c r="G19" s="7" t="s">
        <v>22</v>
      </c>
      <c r="H19" s="9" t="s">
        <v>104</v>
      </c>
      <c r="I19" s="10">
        <v>3</v>
      </c>
      <c r="J19" s="11">
        <v>1055</v>
      </c>
      <c r="K19" s="11" t="s">
        <v>23</v>
      </c>
      <c r="L19" s="22">
        <f t="shared" si="0"/>
        <v>12660</v>
      </c>
      <c r="M19" s="48">
        <f t="shared" si="1"/>
        <v>1139.3999999999999</v>
      </c>
      <c r="N19" s="48"/>
      <c r="O19" s="47">
        <v>150</v>
      </c>
      <c r="P19" s="37">
        <v>45121</v>
      </c>
      <c r="Q19" s="13">
        <v>0.51388888888888895</v>
      </c>
      <c r="R19" s="22" t="s">
        <v>48</v>
      </c>
    </row>
    <row r="20" spans="1:18" ht="15.75" thickBot="1">
      <c r="A20" s="14">
        <v>14</v>
      </c>
      <c r="B20" s="7" t="s">
        <v>54</v>
      </c>
      <c r="C20" s="7">
        <v>104</v>
      </c>
      <c r="D20" s="7">
        <v>1</v>
      </c>
      <c r="E20" s="15">
        <v>70</v>
      </c>
      <c r="F20" s="7" t="s">
        <v>38</v>
      </c>
      <c r="G20" s="7" t="s">
        <v>39</v>
      </c>
      <c r="H20" s="16" t="s">
        <v>58</v>
      </c>
      <c r="I20" s="10">
        <v>3</v>
      </c>
      <c r="J20" s="11">
        <v>900</v>
      </c>
      <c r="K20" s="11" t="s">
        <v>23</v>
      </c>
      <c r="L20" s="22">
        <f t="shared" si="0"/>
        <v>10800</v>
      </c>
      <c r="M20" s="48">
        <f t="shared" si="1"/>
        <v>972</v>
      </c>
      <c r="N20" s="48"/>
      <c r="O20" s="47">
        <v>150</v>
      </c>
      <c r="P20" s="37">
        <v>45121</v>
      </c>
      <c r="Q20" s="13">
        <v>0.56944444444444442</v>
      </c>
      <c r="R20" s="22" t="s">
        <v>48</v>
      </c>
    </row>
    <row r="21" spans="1:18" ht="15.75" thickBot="1">
      <c r="A21" s="6">
        <v>15</v>
      </c>
      <c r="B21" s="7" t="s">
        <v>54</v>
      </c>
      <c r="C21" s="17">
        <v>104</v>
      </c>
      <c r="D21" s="17">
        <v>1</v>
      </c>
      <c r="E21" s="18">
        <v>70</v>
      </c>
      <c r="F21" s="17" t="s">
        <v>38</v>
      </c>
      <c r="G21" s="17" t="s">
        <v>39</v>
      </c>
      <c r="H21" s="19" t="s">
        <v>59</v>
      </c>
      <c r="I21" s="20">
        <v>3</v>
      </c>
      <c r="J21" s="21">
        <v>900</v>
      </c>
      <c r="K21" s="21" t="s">
        <v>23</v>
      </c>
      <c r="L21" s="22">
        <f t="shared" si="0"/>
        <v>10800</v>
      </c>
      <c r="M21" s="48">
        <f t="shared" si="1"/>
        <v>972</v>
      </c>
      <c r="N21" s="48"/>
      <c r="O21" s="47">
        <v>150</v>
      </c>
      <c r="P21" s="37">
        <v>45121</v>
      </c>
      <c r="Q21" s="23">
        <v>0.57638888888888895</v>
      </c>
      <c r="R21" s="22" t="s">
        <v>48</v>
      </c>
    </row>
    <row r="22" spans="1:18" ht="15.75" thickBot="1">
      <c r="A22" s="14">
        <v>16</v>
      </c>
      <c r="B22" s="7" t="s">
        <v>54</v>
      </c>
      <c r="C22" s="17">
        <v>104</v>
      </c>
      <c r="D22" s="17">
        <v>1</v>
      </c>
      <c r="E22" s="18">
        <v>77</v>
      </c>
      <c r="F22" s="17" t="s">
        <v>38</v>
      </c>
      <c r="G22" s="17" t="s">
        <v>39</v>
      </c>
      <c r="H22" s="19" t="s">
        <v>60</v>
      </c>
      <c r="I22" s="20">
        <v>3</v>
      </c>
      <c r="J22" s="21">
        <v>900</v>
      </c>
      <c r="K22" s="21" t="s">
        <v>23</v>
      </c>
      <c r="L22" s="22">
        <f t="shared" si="0"/>
        <v>10800</v>
      </c>
      <c r="M22" s="48">
        <f t="shared" si="1"/>
        <v>972</v>
      </c>
      <c r="N22" s="48"/>
      <c r="O22" s="47">
        <v>150</v>
      </c>
      <c r="P22" s="37">
        <v>45121</v>
      </c>
      <c r="Q22" s="23">
        <v>0.58333333333333304</v>
      </c>
      <c r="R22" s="22" t="s">
        <v>48</v>
      </c>
    </row>
    <row r="23" spans="1:18" ht="15.75" thickBot="1">
      <c r="A23" s="6">
        <v>17</v>
      </c>
      <c r="B23" s="7" t="s">
        <v>54</v>
      </c>
      <c r="C23" s="17">
        <v>104</v>
      </c>
      <c r="D23" s="17">
        <v>1</v>
      </c>
      <c r="E23" s="18">
        <v>77</v>
      </c>
      <c r="F23" s="17" t="s">
        <v>38</v>
      </c>
      <c r="G23" s="17" t="s">
        <v>39</v>
      </c>
      <c r="H23" s="19" t="s">
        <v>61</v>
      </c>
      <c r="I23" s="20">
        <v>3</v>
      </c>
      <c r="J23" s="21">
        <v>950</v>
      </c>
      <c r="K23" s="21" t="s">
        <v>23</v>
      </c>
      <c r="L23" s="22">
        <f t="shared" si="0"/>
        <v>11400</v>
      </c>
      <c r="M23" s="48">
        <f t="shared" si="1"/>
        <v>1026</v>
      </c>
      <c r="N23" s="48"/>
      <c r="O23" s="47">
        <v>150</v>
      </c>
      <c r="P23" s="37">
        <v>45121</v>
      </c>
      <c r="Q23" s="23">
        <v>0.59027777777777801</v>
      </c>
      <c r="R23" s="22" t="s">
        <v>48</v>
      </c>
    </row>
    <row r="24" spans="1:18" ht="15.75" thickBot="1">
      <c r="A24" s="14">
        <v>18</v>
      </c>
      <c r="B24" s="7" t="s">
        <v>54</v>
      </c>
      <c r="C24" s="17">
        <v>104</v>
      </c>
      <c r="D24" s="17">
        <v>1</v>
      </c>
      <c r="E24" s="18">
        <v>77</v>
      </c>
      <c r="F24" s="17" t="s">
        <v>38</v>
      </c>
      <c r="G24" s="17" t="s">
        <v>39</v>
      </c>
      <c r="H24" s="19" t="s">
        <v>62</v>
      </c>
      <c r="I24" s="20">
        <v>3</v>
      </c>
      <c r="J24" s="21">
        <v>900</v>
      </c>
      <c r="K24" s="21" t="s">
        <v>23</v>
      </c>
      <c r="L24" s="22">
        <f t="shared" si="0"/>
        <v>10800</v>
      </c>
      <c r="M24" s="48">
        <f t="shared" si="1"/>
        <v>972</v>
      </c>
      <c r="N24" s="48"/>
      <c r="O24" s="47">
        <v>150</v>
      </c>
      <c r="P24" s="37">
        <v>45121</v>
      </c>
      <c r="Q24" s="23">
        <v>0.59722222222222299</v>
      </c>
      <c r="R24" s="22" t="s">
        <v>48</v>
      </c>
    </row>
    <row r="25" spans="1:18" ht="15.75" thickBot="1">
      <c r="A25" s="6">
        <v>19</v>
      </c>
      <c r="B25" s="7" t="s">
        <v>54</v>
      </c>
      <c r="C25" s="17">
        <v>104</v>
      </c>
      <c r="D25" s="17">
        <v>1</v>
      </c>
      <c r="E25" s="18">
        <v>70</v>
      </c>
      <c r="F25" s="17" t="s">
        <v>38</v>
      </c>
      <c r="G25" s="17" t="s">
        <v>39</v>
      </c>
      <c r="H25" s="19" t="s">
        <v>63</v>
      </c>
      <c r="I25" s="20">
        <v>3</v>
      </c>
      <c r="J25" s="21">
        <v>900</v>
      </c>
      <c r="K25" s="21" t="s">
        <v>23</v>
      </c>
      <c r="L25" s="22">
        <f t="shared" si="0"/>
        <v>10800</v>
      </c>
      <c r="M25" s="48">
        <f t="shared" si="1"/>
        <v>972</v>
      </c>
      <c r="N25" s="48"/>
      <c r="O25" s="47">
        <v>150</v>
      </c>
      <c r="P25" s="37">
        <v>45121</v>
      </c>
      <c r="Q25" s="23">
        <v>0.60416666666666696</v>
      </c>
      <c r="R25" s="22" t="s">
        <v>48</v>
      </c>
    </row>
    <row r="26" spans="1:18" ht="15.75" thickBot="1">
      <c r="A26" s="14">
        <v>20</v>
      </c>
      <c r="B26" s="7" t="s">
        <v>54</v>
      </c>
      <c r="C26" s="17">
        <v>104</v>
      </c>
      <c r="D26" s="17">
        <v>1</v>
      </c>
      <c r="E26" s="18">
        <v>60</v>
      </c>
      <c r="F26" s="17" t="s">
        <v>38</v>
      </c>
      <c r="G26" s="17" t="s">
        <v>39</v>
      </c>
      <c r="H26" s="19" t="s">
        <v>64</v>
      </c>
      <c r="I26" s="20">
        <v>3</v>
      </c>
      <c r="J26" s="21">
        <v>900</v>
      </c>
      <c r="K26" s="21" t="s">
        <v>23</v>
      </c>
      <c r="L26" s="22">
        <f t="shared" si="0"/>
        <v>10800</v>
      </c>
      <c r="M26" s="48">
        <f t="shared" si="1"/>
        <v>972</v>
      </c>
      <c r="N26" s="48"/>
      <c r="O26" s="47">
        <v>150</v>
      </c>
      <c r="P26" s="37">
        <v>45121</v>
      </c>
      <c r="Q26" s="23">
        <v>0.61111111111111205</v>
      </c>
      <c r="R26" s="22" t="s">
        <v>48</v>
      </c>
    </row>
    <row r="27" spans="1:18" ht="15.75" thickBot="1">
      <c r="A27" s="6">
        <v>21</v>
      </c>
      <c r="B27" s="7" t="s">
        <v>54</v>
      </c>
      <c r="C27" s="17">
        <v>104</v>
      </c>
      <c r="D27" s="17">
        <v>1</v>
      </c>
      <c r="E27" s="18">
        <v>70</v>
      </c>
      <c r="F27" s="17" t="s">
        <v>38</v>
      </c>
      <c r="G27" s="17" t="s">
        <v>39</v>
      </c>
      <c r="H27" s="19" t="s">
        <v>65</v>
      </c>
      <c r="I27" s="20">
        <v>3</v>
      </c>
      <c r="J27" s="21">
        <v>900</v>
      </c>
      <c r="K27" s="21" t="s">
        <v>23</v>
      </c>
      <c r="L27" s="22">
        <f t="shared" si="0"/>
        <v>10800</v>
      </c>
      <c r="M27" s="48">
        <f t="shared" si="1"/>
        <v>972</v>
      </c>
      <c r="N27" s="48"/>
      <c r="O27" s="47">
        <v>150</v>
      </c>
      <c r="P27" s="37">
        <v>45121</v>
      </c>
      <c r="Q27" s="23">
        <v>0.61805555555555602</v>
      </c>
      <c r="R27" s="22" t="s">
        <v>48</v>
      </c>
    </row>
    <row r="28" spans="1:18" ht="15.75" thickBot="1">
      <c r="A28" s="14">
        <v>22</v>
      </c>
      <c r="B28" s="7" t="s">
        <v>54</v>
      </c>
      <c r="C28" s="17">
        <v>0</v>
      </c>
      <c r="D28" s="17">
        <v>745</v>
      </c>
      <c r="E28" s="18">
        <v>99</v>
      </c>
      <c r="F28" s="17" t="s">
        <v>25</v>
      </c>
      <c r="G28" s="17" t="s">
        <v>39</v>
      </c>
      <c r="H28" s="19" t="s">
        <v>66</v>
      </c>
      <c r="I28" s="20">
        <v>3</v>
      </c>
      <c r="J28" s="21">
        <v>1000</v>
      </c>
      <c r="K28" s="21" t="s">
        <v>23</v>
      </c>
      <c r="L28" s="22">
        <f t="shared" si="0"/>
        <v>12000</v>
      </c>
      <c r="M28" s="48">
        <f t="shared" si="1"/>
        <v>1080</v>
      </c>
      <c r="N28" s="48"/>
      <c r="O28" s="47">
        <v>150</v>
      </c>
      <c r="P28" s="37">
        <v>45121</v>
      </c>
      <c r="Q28" s="23">
        <v>0.625000000000001</v>
      </c>
      <c r="R28" s="22" t="s">
        <v>48</v>
      </c>
    </row>
    <row r="29" spans="1:18" ht="15.75" thickBot="1">
      <c r="A29" s="6">
        <v>23</v>
      </c>
      <c r="B29" s="7" t="s">
        <v>54</v>
      </c>
      <c r="C29" s="17">
        <v>141</v>
      </c>
      <c r="D29" s="17">
        <v>3</v>
      </c>
      <c r="E29" s="18">
        <v>110</v>
      </c>
      <c r="F29" s="17" t="s">
        <v>25</v>
      </c>
      <c r="G29" s="17" t="s">
        <v>39</v>
      </c>
      <c r="H29" s="19" t="s">
        <v>67</v>
      </c>
      <c r="I29" s="20">
        <v>3</v>
      </c>
      <c r="J29" s="21">
        <v>2000</v>
      </c>
      <c r="K29" s="21" t="s">
        <v>23</v>
      </c>
      <c r="L29" s="22">
        <f t="shared" si="0"/>
        <v>24000</v>
      </c>
      <c r="M29" s="48">
        <f t="shared" si="1"/>
        <v>2160</v>
      </c>
      <c r="N29" s="48"/>
      <c r="O29" s="47">
        <v>150</v>
      </c>
      <c r="P29" s="37">
        <v>45121</v>
      </c>
      <c r="Q29" s="23">
        <v>0.63194444444444497</v>
      </c>
      <c r="R29" s="22" t="s">
        <v>48</v>
      </c>
    </row>
    <row r="30" spans="1:18" ht="15.75" thickBot="1">
      <c r="A30" s="14">
        <v>24</v>
      </c>
      <c r="B30" s="7" t="s">
        <v>54</v>
      </c>
      <c r="C30" s="17">
        <v>141</v>
      </c>
      <c r="D30" s="17">
        <v>3</v>
      </c>
      <c r="E30" s="18">
        <v>110</v>
      </c>
      <c r="F30" s="17" t="s">
        <v>25</v>
      </c>
      <c r="G30" s="17" t="s">
        <v>39</v>
      </c>
      <c r="H30" s="19" t="s">
        <v>68</v>
      </c>
      <c r="I30" s="20">
        <v>3</v>
      </c>
      <c r="J30" s="21">
        <v>2000</v>
      </c>
      <c r="K30" s="21" t="s">
        <v>23</v>
      </c>
      <c r="L30" s="22">
        <f t="shared" si="0"/>
        <v>24000</v>
      </c>
      <c r="M30" s="48">
        <f t="shared" si="1"/>
        <v>2160</v>
      </c>
      <c r="N30" s="48"/>
      <c r="O30" s="47">
        <v>150</v>
      </c>
      <c r="P30" s="37">
        <v>45121</v>
      </c>
      <c r="Q30" s="23">
        <v>0.63888888888888995</v>
      </c>
      <c r="R30" s="22" t="s">
        <v>48</v>
      </c>
    </row>
    <row r="31" spans="1:18">
      <c r="A31" s="6">
        <v>25</v>
      </c>
      <c r="B31" s="17" t="s">
        <v>55</v>
      </c>
      <c r="C31" s="17">
        <v>127</v>
      </c>
      <c r="D31" s="17">
        <v>1</v>
      </c>
      <c r="E31" s="18">
        <v>17897</v>
      </c>
      <c r="F31" s="17" t="s">
        <v>40</v>
      </c>
      <c r="G31" s="17" t="s">
        <v>40</v>
      </c>
      <c r="H31" s="19" t="s">
        <v>41</v>
      </c>
      <c r="I31" s="20">
        <v>3</v>
      </c>
      <c r="J31" s="21">
        <v>2460</v>
      </c>
      <c r="K31" s="21" t="s">
        <v>23</v>
      </c>
      <c r="L31" s="22">
        <f t="shared" si="0"/>
        <v>29520</v>
      </c>
      <c r="M31" s="48">
        <f t="shared" si="1"/>
        <v>2656.7999999999997</v>
      </c>
      <c r="N31" s="48"/>
      <c r="O31" s="47">
        <v>150</v>
      </c>
      <c r="P31" s="37">
        <v>45121</v>
      </c>
      <c r="Q31" s="23">
        <v>0.64583333333333404</v>
      </c>
      <c r="R31" s="22" t="s">
        <v>48</v>
      </c>
    </row>
    <row r="32" spans="1:18" ht="15.75" thickBot="1">
      <c r="A32" s="14">
        <v>26</v>
      </c>
      <c r="B32" s="17" t="s">
        <v>56</v>
      </c>
      <c r="C32" s="17">
        <v>172</v>
      </c>
      <c r="D32" s="17">
        <v>4</v>
      </c>
      <c r="E32" s="18">
        <v>1928.97</v>
      </c>
      <c r="F32" s="17" t="s">
        <v>40</v>
      </c>
      <c r="G32" s="17" t="s">
        <v>40</v>
      </c>
      <c r="H32" s="19" t="s">
        <v>42</v>
      </c>
      <c r="I32" s="20">
        <v>3</v>
      </c>
      <c r="J32" s="21">
        <v>210</v>
      </c>
      <c r="K32" s="21" t="s">
        <v>23</v>
      </c>
      <c r="L32" s="22">
        <f t="shared" si="0"/>
        <v>2520</v>
      </c>
      <c r="M32" s="48">
        <f t="shared" si="1"/>
        <v>226.79999999999998</v>
      </c>
      <c r="N32" s="48"/>
      <c r="O32" s="47">
        <v>150</v>
      </c>
      <c r="P32" s="37">
        <v>45121</v>
      </c>
      <c r="Q32" s="23">
        <v>0.65277777777777901</v>
      </c>
      <c r="R32" s="22" t="s">
        <v>48</v>
      </c>
    </row>
    <row r="33" spans="1:18" ht="33.75">
      <c r="A33" s="6">
        <v>27</v>
      </c>
      <c r="B33" s="17" t="s">
        <v>57</v>
      </c>
      <c r="C33" s="17">
        <v>0</v>
      </c>
      <c r="D33" s="17">
        <v>961</v>
      </c>
      <c r="E33" s="18">
        <v>97</v>
      </c>
      <c r="F33" s="24" t="s">
        <v>43</v>
      </c>
      <c r="G33" s="17" t="s">
        <v>44</v>
      </c>
      <c r="H33" s="19" t="s">
        <v>69</v>
      </c>
      <c r="I33" s="20">
        <v>3</v>
      </c>
      <c r="J33" s="21">
        <v>850</v>
      </c>
      <c r="K33" s="21" t="s">
        <v>23</v>
      </c>
      <c r="L33" s="22">
        <f t="shared" si="0"/>
        <v>10200</v>
      </c>
      <c r="M33" s="48">
        <f t="shared" si="1"/>
        <v>918</v>
      </c>
      <c r="N33" s="48"/>
      <c r="O33" s="47">
        <v>150</v>
      </c>
      <c r="P33" s="37">
        <v>45121</v>
      </c>
      <c r="Q33" s="23">
        <v>0.65972222222222299</v>
      </c>
      <c r="R33" s="22" t="s">
        <v>48</v>
      </c>
    </row>
    <row r="34" spans="1:18" ht="15.75" thickBot="1">
      <c r="A34" s="14">
        <v>28</v>
      </c>
      <c r="B34" s="17" t="s">
        <v>45</v>
      </c>
      <c r="C34" s="17">
        <v>106</v>
      </c>
      <c r="D34" s="17">
        <v>20</v>
      </c>
      <c r="E34" s="18">
        <v>7149.45</v>
      </c>
      <c r="F34" s="17" t="s">
        <v>25</v>
      </c>
      <c r="G34" s="17" t="s">
        <v>40</v>
      </c>
      <c r="H34" s="19" t="s">
        <v>71</v>
      </c>
      <c r="I34" s="20">
        <v>3</v>
      </c>
      <c r="J34" s="21">
        <v>1200</v>
      </c>
      <c r="K34" s="21" t="s">
        <v>23</v>
      </c>
      <c r="L34" s="22">
        <f t="shared" si="0"/>
        <v>14400</v>
      </c>
      <c r="M34" s="48">
        <f t="shared" si="1"/>
        <v>1296</v>
      </c>
      <c r="N34" s="48"/>
      <c r="O34" s="47">
        <v>150</v>
      </c>
      <c r="P34" s="37">
        <v>45121</v>
      </c>
      <c r="Q34" s="23">
        <v>0.66666666666666796</v>
      </c>
      <c r="R34" s="22" t="s">
        <v>48</v>
      </c>
    </row>
    <row r="35" spans="1:18" ht="15.75" thickBot="1">
      <c r="A35" s="6">
        <v>29</v>
      </c>
      <c r="B35" s="17" t="s">
        <v>45</v>
      </c>
      <c r="C35" s="17">
        <v>175</v>
      </c>
      <c r="D35" s="17">
        <v>37</v>
      </c>
      <c r="E35" s="18">
        <v>126</v>
      </c>
      <c r="F35" s="17" t="s">
        <v>25</v>
      </c>
      <c r="G35" s="17" t="s">
        <v>39</v>
      </c>
      <c r="H35" s="19" t="s">
        <v>70</v>
      </c>
      <c r="I35" s="20">
        <v>3</v>
      </c>
      <c r="J35" s="21">
        <v>851</v>
      </c>
      <c r="K35" s="21" t="s">
        <v>23</v>
      </c>
      <c r="L35" s="22">
        <f t="shared" si="0"/>
        <v>10212</v>
      </c>
      <c r="M35" s="48">
        <f t="shared" si="1"/>
        <v>919.07999999999993</v>
      </c>
      <c r="N35" s="48"/>
      <c r="O35" s="47">
        <v>150</v>
      </c>
      <c r="P35" s="37">
        <v>45121</v>
      </c>
      <c r="Q35" s="23">
        <v>0.67361111111111205</v>
      </c>
      <c r="R35" s="22" t="s">
        <v>48</v>
      </c>
    </row>
    <row r="36" spans="1:18" ht="24.75" thickBot="1">
      <c r="A36" s="14">
        <v>30</v>
      </c>
      <c r="B36" s="7" t="s">
        <v>49</v>
      </c>
      <c r="C36" s="17">
        <v>0</v>
      </c>
      <c r="D36" s="17">
        <v>8503</v>
      </c>
      <c r="E36" s="18">
        <v>21</v>
      </c>
      <c r="F36" s="17" t="s">
        <v>25</v>
      </c>
      <c r="G36" s="17" t="s">
        <v>39</v>
      </c>
      <c r="H36" s="19" t="s">
        <v>73</v>
      </c>
      <c r="I36" s="20">
        <v>3</v>
      </c>
      <c r="J36" s="21">
        <v>500</v>
      </c>
      <c r="K36" s="21" t="s">
        <v>23</v>
      </c>
      <c r="L36" s="22">
        <f t="shared" si="0"/>
        <v>6000</v>
      </c>
      <c r="M36" s="48">
        <f t="shared" si="1"/>
        <v>540</v>
      </c>
      <c r="N36" s="48"/>
      <c r="O36" s="47">
        <v>150</v>
      </c>
      <c r="P36" s="37">
        <v>45121</v>
      </c>
      <c r="Q36" s="23">
        <v>0.68055555555555602</v>
      </c>
      <c r="R36" s="22" t="s">
        <v>48</v>
      </c>
    </row>
    <row r="37" spans="1:18" ht="15.75" thickBot="1">
      <c r="A37" s="6">
        <v>31</v>
      </c>
      <c r="B37" s="7" t="s">
        <v>49</v>
      </c>
      <c r="C37" s="17">
        <v>0</v>
      </c>
      <c r="D37" s="17">
        <v>0</v>
      </c>
      <c r="E37" s="18">
        <v>30</v>
      </c>
      <c r="F37" s="17" t="s">
        <v>21</v>
      </c>
      <c r="G37" s="17" t="s">
        <v>21</v>
      </c>
      <c r="H37" s="19" t="s">
        <v>72</v>
      </c>
      <c r="I37" s="20">
        <v>3</v>
      </c>
      <c r="J37" s="21">
        <v>1320</v>
      </c>
      <c r="K37" s="21" t="s">
        <v>23</v>
      </c>
      <c r="L37" s="22">
        <f t="shared" si="0"/>
        <v>15840</v>
      </c>
      <c r="M37" s="48">
        <f t="shared" si="1"/>
        <v>1425.6</v>
      </c>
      <c r="N37" s="48"/>
      <c r="O37" s="47">
        <v>150</v>
      </c>
      <c r="P37" s="37">
        <v>45121</v>
      </c>
      <c r="Q37" s="23">
        <v>0.687500000000001</v>
      </c>
      <c r="R37" s="22" t="s">
        <v>48</v>
      </c>
    </row>
    <row r="38" spans="1:18" ht="24.75" thickBot="1">
      <c r="A38" s="14">
        <v>32</v>
      </c>
      <c r="B38" s="7" t="s">
        <v>49</v>
      </c>
      <c r="C38" s="17">
        <v>0</v>
      </c>
      <c r="D38" s="17">
        <v>8762</v>
      </c>
      <c r="E38" s="18">
        <v>41.6</v>
      </c>
      <c r="F38" s="17" t="s">
        <v>32</v>
      </c>
      <c r="G38" s="17" t="s">
        <v>39</v>
      </c>
      <c r="H38" s="19" t="s">
        <v>74</v>
      </c>
      <c r="I38" s="20">
        <v>3</v>
      </c>
      <c r="J38" s="21">
        <v>3380</v>
      </c>
      <c r="K38" s="21" t="s">
        <v>23</v>
      </c>
      <c r="L38" s="22">
        <f t="shared" si="0"/>
        <v>40560</v>
      </c>
      <c r="M38" s="48">
        <f t="shared" si="1"/>
        <v>3650.4</v>
      </c>
      <c r="N38" s="48"/>
      <c r="O38" s="47">
        <v>150</v>
      </c>
      <c r="P38" s="37">
        <v>45121</v>
      </c>
      <c r="Q38" s="23">
        <v>0.69444444444444597</v>
      </c>
      <c r="R38" s="22" t="s">
        <v>48</v>
      </c>
    </row>
    <row r="39" spans="1:18" ht="24.75" thickBot="1">
      <c r="A39" s="6">
        <v>33</v>
      </c>
      <c r="B39" s="7" t="s">
        <v>49</v>
      </c>
      <c r="C39" s="25">
        <v>0</v>
      </c>
      <c r="D39" s="25">
        <v>8762</v>
      </c>
      <c r="E39" s="26">
        <v>22.3</v>
      </c>
      <c r="F39" s="25" t="s">
        <v>32</v>
      </c>
      <c r="G39" s="25" t="s">
        <v>39</v>
      </c>
      <c r="H39" s="27" t="s">
        <v>75</v>
      </c>
      <c r="I39" s="28">
        <v>3</v>
      </c>
      <c r="J39" s="29">
        <v>1600</v>
      </c>
      <c r="K39" s="29" t="s">
        <v>23</v>
      </c>
      <c r="L39" s="22">
        <f t="shared" si="0"/>
        <v>19200</v>
      </c>
      <c r="M39" s="48">
        <f t="shared" si="1"/>
        <v>1728</v>
      </c>
      <c r="N39" s="48"/>
      <c r="O39" s="47">
        <v>150</v>
      </c>
      <c r="P39" s="37">
        <v>45121</v>
      </c>
      <c r="Q39" s="30">
        <v>0.70138888888888995</v>
      </c>
      <c r="R39" s="22" t="s">
        <v>48</v>
      </c>
    </row>
    <row r="40" spans="1:18" ht="102.75" customHeight="1">
      <c r="A40" s="59" t="s">
        <v>78</v>
      </c>
      <c r="B40" s="60"/>
      <c r="C40" s="60"/>
      <c r="D40" s="60"/>
      <c r="E40" s="60"/>
      <c r="F40" s="60"/>
      <c r="G40" s="60"/>
      <c r="H40" s="60"/>
      <c r="I40" s="60"/>
      <c r="J40" s="60"/>
      <c r="K40" s="60"/>
      <c r="L40" s="60"/>
      <c r="M40" s="60"/>
      <c r="N40" s="60"/>
      <c r="O40" s="60"/>
      <c r="P40" s="60"/>
      <c r="Q40" s="60"/>
      <c r="R40" s="60"/>
    </row>
    <row r="41" spans="1:18" ht="197.25" customHeight="1">
      <c r="A41" s="59" t="s">
        <v>79</v>
      </c>
      <c r="B41" s="60"/>
      <c r="C41" s="60"/>
      <c r="D41" s="60"/>
      <c r="E41" s="60"/>
      <c r="F41" s="60"/>
      <c r="G41" s="60"/>
      <c r="H41" s="60"/>
      <c r="I41" s="60"/>
      <c r="J41" s="60"/>
      <c r="K41" s="60"/>
      <c r="L41" s="60"/>
      <c r="M41" s="60"/>
      <c r="N41" s="60"/>
      <c r="O41" s="60"/>
      <c r="P41" s="60"/>
      <c r="Q41" s="60"/>
      <c r="R41" s="60"/>
    </row>
    <row r="42" spans="1:18">
      <c r="A42" s="61" t="s">
        <v>80</v>
      </c>
      <c r="B42" s="61"/>
      <c r="C42" s="61"/>
      <c r="D42" s="61"/>
      <c r="E42" s="61"/>
      <c r="F42" s="61"/>
      <c r="G42" s="61"/>
      <c r="H42" s="61"/>
      <c r="I42" s="61"/>
      <c r="J42" s="61"/>
      <c r="K42" s="61"/>
      <c r="L42" s="61"/>
      <c r="M42" s="61"/>
      <c r="N42" s="61"/>
      <c r="O42" s="61"/>
      <c r="P42" s="61"/>
      <c r="Q42" s="61"/>
    </row>
    <row r="43" spans="1:18">
      <c r="A43" s="62" t="s">
        <v>81</v>
      </c>
      <c r="B43" s="62"/>
      <c r="C43" s="62"/>
      <c r="D43" s="62"/>
      <c r="E43" s="62"/>
      <c r="F43" s="62"/>
      <c r="G43" s="62"/>
      <c r="H43" s="62"/>
      <c r="I43" s="62"/>
      <c r="J43" s="62"/>
      <c r="K43" s="62"/>
      <c r="L43" s="62"/>
      <c r="M43" s="62"/>
      <c r="N43" s="62"/>
      <c r="O43" s="62"/>
      <c r="P43" s="62"/>
      <c r="Q43" s="62"/>
    </row>
    <row r="44" spans="1:18">
      <c r="A44" s="62" t="s">
        <v>82</v>
      </c>
      <c r="B44" s="62"/>
      <c r="C44" s="62"/>
      <c r="D44" s="62"/>
      <c r="E44" s="62"/>
      <c r="F44" s="62"/>
      <c r="G44" s="62"/>
      <c r="H44" s="62"/>
      <c r="I44" s="62"/>
      <c r="J44" s="62"/>
      <c r="K44" s="62"/>
      <c r="L44" s="62"/>
      <c r="M44" s="62"/>
      <c r="N44" s="62"/>
      <c r="O44" s="62"/>
      <c r="P44" s="62"/>
      <c r="Q44" s="62"/>
    </row>
    <row r="45" spans="1:18">
      <c r="A45" s="62" t="s">
        <v>92</v>
      </c>
      <c r="B45" s="62"/>
      <c r="C45" s="62"/>
      <c r="D45" s="62"/>
      <c r="E45" s="62"/>
      <c r="F45" s="62"/>
      <c r="G45" s="62"/>
      <c r="H45" s="62"/>
      <c r="I45" s="62"/>
      <c r="J45" s="62"/>
      <c r="K45" s="62"/>
      <c r="L45" s="62"/>
      <c r="M45" s="62"/>
      <c r="N45" s="62"/>
      <c r="O45" s="62"/>
      <c r="P45" s="62"/>
      <c r="Q45" s="62"/>
    </row>
    <row r="46" spans="1:18">
      <c r="A46" s="61" t="s">
        <v>83</v>
      </c>
      <c r="B46" s="61"/>
      <c r="C46" s="61"/>
      <c r="D46" s="61"/>
      <c r="E46" s="61"/>
      <c r="F46" s="61"/>
      <c r="G46" s="61"/>
      <c r="H46" s="61"/>
      <c r="I46" s="61"/>
      <c r="J46" s="61"/>
      <c r="K46" s="61"/>
      <c r="L46" s="61"/>
      <c r="M46" s="61"/>
      <c r="N46" s="61"/>
      <c r="O46" s="61"/>
      <c r="P46" s="61"/>
      <c r="Q46" s="61"/>
    </row>
    <row r="47" spans="1:18">
      <c r="A47" s="62" t="s">
        <v>84</v>
      </c>
      <c r="B47" s="62"/>
      <c r="C47" s="62"/>
      <c r="D47" s="62"/>
      <c r="E47" s="62"/>
      <c r="F47" s="62"/>
      <c r="G47" s="62"/>
      <c r="H47" s="62"/>
      <c r="I47" s="62"/>
      <c r="J47" s="62"/>
      <c r="K47" s="62"/>
      <c r="L47" s="62"/>
      <c r="M47" s="62"/>
      <c r="N47" s="62"/>
      <c r="O47" s="62"/>
      <c r="P47" s="62"/>
      <c r="Q47" s="62"/>
    </row>
    <row r="48" spans="1:18">
      <c r="A48" s="62" t="s">
        <v>85</v>
      </c>
      <c r="B48" s="62"/>
      <c r="C48" s="62"/>
      <c r="D48" s="62"/>
      <c r="E48" s="62"/>
      <c r="F48" s="62"/>
      <c r="G48" s="62"/>
      <c r="H48" s="62"/>
      <c r="I48" s="62"/>
      <c r="J48" s="62"/>
      <c r="K48" s="62"/>
      <c r="L48" s="62"/>
      <c r="M48" s="62"/>
      <c r="N48" s="62"/>
      <c r="O48" s="62"/>
      <c r="P48" s="62"/>
      <c r="Q48" s="62"/>
    </row>
    <row r="49" spans="1:17">
      <c r="A49" s="61" t="s">
        <v>86</v>
      </c>
      <c r="B49" s="61"/>
      <c r="C49" s="61"/>
      <c r="D49" s="61"/>
      <c r="E49" s="61"/>
      <c r="F49" s="61"/>
      <c r="G49" s="61"/>
      <c r="H49" s="61"/>
      <c r="I49" s="61"/>
      <c r="J49" s="61"/>
      <c r="K49" s="61"/>
      <c r="L49" s="61"/>
      <c r="M49" s="61"/>
      <c r="N49" s="61"/>
      <c r="O49" s="61"/>
      <c r="P49" s="61"/>
      <c r="Q49" s="61"/>
    </row>
    <row r="50" spans="1:17">
      <c r="A50" s="61" t="s">
        <v>87</v>
      </c>
      <c r="B50" s="61"/>
      <c r="C50" s="61"/>
      <c r="D50" s="61"/>
      <c r="E50" s="61"/>
      <c r="F50" s="61"/>
      <c r="G50" s="61"/>
      <c r="H50" s="61"/>
      <c r="I50" s="61"/>
      <c r="J50" s="61"/>
      <c r="K50" s="61"/>
      <c r="L50" s="61"/>
      <c r="M50" s="61"/>
      <c r="N50" s="61"/>
      <c r="O50" s="61"/>
      <c r="P50" s="61"/>
      <c r="Q50" s="61"/>
    </row>
    <row r="51" spans="1:17">
      <c r="A51" s="62" t="s">
        <v>88</v>
      </c>
      <c r="B51" s="62"/>
      <c r="C51" s="62"/>
      <c r="D51" s="62"/>
      <c r="E51" s="62"/>
      <c r="F51" s="62"/>
      <c r="G51" s="62"/>
      <c r="H51" s="62"/>
      <c r="I51" s="62"/>
      <c r="J51" s="62"/>
      <c r="K51" s="62"/>
      <c r="L51" s="62"/>
      <c r="M51" s="62"/>
      <c r="N51" s="62"/>
      <c r="O51" s="62"/>
      <c r="P51" s="62"/>
      <c r="Q51" s="62"/>
    </row>
    <row r="52" spans="1:17">
      <c r="A52" s="61" t="s">
        <v>89</v>
      </c>
      <c r="B52" s="61"/>
      <c r="C52" s="61"/>
      <c r="D52" s="61"/>
      <c r="E52" s="61"/>
      <c r="F52" s="61"/>
      <c r="G52" s="61"/>
      <c r="H52" s="61"/>
      <c r="I52" s="61"/>
      <c r="J52" s="61"/>
      <c r="K52" s="61"/>
      <c r="L52" s="61"/>
      <c r="M52" s="61"/>
      <c r="N52" s="61"/>
      <c r="O52" s="61"/>
      <c r="P52" s="61"/>
      <c r="Q52" s="61"/>
    </row>
    <row r="53" spans="1:17">
      <c r="A53" s="63" t="s">
        <v>90</v>
      </c>
      <c r="B53" s="63"/>
      <c r="C53" s="63"/>
      <c r="D53" s="63"/>
      <c r="E53" s="63"/>
      <c r="F53" s="63"/>
      <c r="G53" s="63"/>
      <c r="H53" s="63"/>
      <c r="I53" s="63"/>
      <c r="J53" s="63"/>
      <c r="K53" s="63"/>
      <c r="L53" s="63"/>
      <c r="M53" s="63"/>
      <c r="N53" s="63"/>
      <c r="O53" s="63"/>
      <c r="P53" s="63"/>
      <c r="Q53" s="63"/>
    </row>
    <row r="54" spans="1:17">
      <c r="A54" s="64" t="s">
        <v>91</v>
      </c>
      <c r="B54" s="64"/>
      <c r="C54" s="64"/>
      <c r="D54" s="64"/>
      <c r="E54" s="64"/>
      <c r="F54" s="64"/>
      <c r="G54" s="64"/>
      <c r="H54" s="64"/>
      <c r="I54" s="64"/>
      <c r="J54" s="64"/>
      <c r="K54" s="64"/>
      <c r="L54" s="64"/>
      <c r="M54" s="64"/>
      <c r="N54" s="64"/>
      <c r="O54" s="64"/>
      <c r="P54" s="64"/>
      <c r="Q54" s="64"/>
    </row>
    <row r="55" spans="1:17" ht="15.75">
      <c r="A55" s="65"/>
      <c r="B55" s="66">
        <v>45062</v>
      </c>
      <c r="C55" s="66"/>
      <c r="D55" s="65"/>
      <c r="E55" s="65"/>
      <c r="F55" s="65"/>
      <c r="G55" s="65"/>
      <c r="H55" s="65"/>
      <c r="I55" s="65"/>
      <c r="J55" s="65"/>
      <c r="K55" s="65"/>
      <c r="L55" s="65"/>
      <c r="M55" s="65"/>
      <c r="N55" s="65"/>
      <c r="O55" s="65"/>
      <c r="P55" s="65"/>
      <c r="Q55" s="65"/>
    </row>
  </sheetData>
  <mergeCells count="59">
    <mergeCell ref="A53:Q53"/>
    <mergeCell ref="A54:Q54"/>
    <mergeCell ref="B55:C55"/>
    <mergeCell ref="A48:Q48"/>
    <mergeCell ref="A49:Q49"/>
    <mergeCell ref="A50:Q50"/>
    <mergeCell ref="A51:Q51"/>
    <mergeCell ref="A52:Q52"/>
    <mergeCell ref="A43:Q43"/>
    <mergeCell ref="A44:Q44"/>
    <mergeCell ref="A45:Q45"/>
    <mergeCell ref="A46:Q46"/>
    <mergeCell ref="A47:Q47"/>
    <mergeCell ref="A1:R1"/>
    <mergeCell ref="A2:R2"/>
    <mergeCell ref="A40:R40"/>
    <mergeCell ref="A41:R41"/>
    <mergeCell ref="A42:Q42"/>
    <mergeCell ref="M16:N16"/>
    <mergeCell ref="M11:N11"/>
    <mergeCell ref="M9:N9"/>
    <mergeCell ref="M8:N8"/>
    <mergeCell ref="M12:N12"/>
    <mergeCell ref="M19:N19"/>
    <mergeCell ref="M18:N18"/>
    <mergeCell ref="M15:N15"/>
    <mergeCell ref="M14:N14"/>
    <mergeCell ref="I3:K3"/>
    <mergeCell ref="L3:M3"/>
    <mergeCell ref="L4:M4"/>
    <mergeCell ref="L5:M5"/>
    <mergeCell ref="I4:K4"/>
    <mergeCell ref="I5:K5"/>
    <mergeCell ref="J6:K6"/>
    <mergeCell ref="M6:N6"/>
    <mergeCell ref="M17:N17"/>
    <mergeCell ref="M7:N7"/>
    <mergeCell ref="M10:N10"/>
    <mergeCell ref="M13:N13"/>
    <mergeCell ref="M20:N20"/>
    <mergeCell ref="M31:N31"/>
    <mergeCell ref="M30:N30"/>
    <mergeCell ref="M29:N29"/>
    <mergeCell ref="M28:N28"/>
    <mergeCell ref="M27:N27"/>
    <mergeCell ref="M26:N26"/>
    <mergeCell ref="M24:N24"/>
    <mergeCell ref="M25:N25"/>
    <mergeCell ref="M23:N23"/>
    <mergeCell ref="M22:N22"/>
    <mergeCell ref="M21:N21"/>
    <mergeCell ref="M33:N33"/>
    <mergeCell ref="M32:N32"/>
    <mergeCell ref="M39:N39"/>
    <mergeCell ref="M38:N38"/>
    <mergeCell ref="M37:N37"/>
    <mergeCell ref="M36:N36"/>
    <mergeCell ref="M35:N35"/>
    <mergeCell ref="M34:N34"/>
  </mergeCells>
  <pageMargins left="0.25" right="0.25" top="0.75" bottom="0.75"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2023-06-16T13:07:25Z</dcterms:modified>
</cp:coreProperties>
</file>